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IT  TRANSPARENTNOST\2025\"/>
    </mc:Choice>
  </mc:AlternateContent>
  <xr:revisionPtr revIDLastSave="0" documentId="13_ncr:1_{96F53776-30B7-42E4-BB06-64D77C0C7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C9" i="1" a="1"/>
  <c r="C9" i="1" s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<sst xmlns="http://schemas.openxmlformats.org/spreadsheetml/2006/main" count="42" uniqueCount="35">
  <si>
    <t>Opis</t>
  </si>
  <si>
    <t>Broj računa</t>
  </si>
  <si>
    <t>ZAGREB</t>
  </si>
  <si>
    <t>ZAPOSLENICI</t>
  </si>
  <si>
    <t>UKUPNO</t>
  </si>
  <si>
    <t>Naziv ustanove: Obrtnička škola Bjelovar</t>
  </si>
  <si>
    <t>Poštanski broj i grad: 43000 Bjelovar</t>
  </si>
  <si>
    <t>Web-mjesto: https://obs-bj.hr/</t>
  </si>
  <si>
    <t>E-pošta:os@ss-obrtnicka-bj.skole.hr</t>
  </si>
  <si>
    <t>Isplatitelj</t>
  </si>
  <si>
    <t>Obrtnička škola Bjelovar</t>
  </si>
  <si>
    <t xml:space="preserve">3113 PLAĆA ZA PREKOVREMENI RAD </t>
  </si>
  <si>
    <t>3132 DOPRINOSI ZA OBVEZNO ZDRAVSTVENO OSIGURANJE</t>
  </si>
  <si>
    <t>OIB primatelja</t>
  </si>
  <si>
    <t>Sjedište primatelja</t>
  </si>
  <si>
    <t>Vrsta rashoda/izdatka</t>
  </si>
  <si>
    <t>Način objave isplaćenog iznosa</t>
  </si>
  <si>
    <t>Naziv primatelja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</si>
  <si>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</si>
  <si>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</si>
  <si>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</si>
  <si>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</si>
  <si>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</si>
  <si>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</si>
  <si>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>Dokument: Privredna banka Zagreb</t>
  </si>
  <si>
    <t xml:space="preserve">Pregled isplata: </t>
  </si>
  <si>
    <t>HRVATSKI ZAVOD ZA ZDRAVSTVENO OSIGURANJE</t>
  </si>
  <si>
    <t>3121 OSTALI RASHODI ZA ZAPOSLENE</t>
  </si>
  <si>
    <t>q</t>
  </si>
  <si>
    <t>Adresa: Dr. Ante Starčevića 26</t>
  </si>
  <si>
    <t>OSTALI RASHODI ZA ZAPOSLENE -USKRSNICA ZA 2025. GODINU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</si>
  <si>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svibanj 2025. godine.</t>
    </r>
  </si>
  <si>
    <t xml:space="preserve"> PLAĆA  ZA REDOVAN RAD  4/2024</t>
  </si>
  <si>
    <t xml:space="preserve"> PLAĆA ZA PREKOVREMENI RAD (SPN)  4/2025</t>
  </si>
  <si>
    <t>DOPRINOSI ZA OBVEZNO ZDRAVSTVENO OSIGURANJE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</si>
</sst>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4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11" dataDxfId="39" totalsRowDxfId="38">
  <autoFilter ref="A6:H11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37" totalsRowDxfId="36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35" totalsRowDxfId="3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33" totalsRowDxfId="32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31" totalsRowDxfId="30"/>
    <tableColumn id="2" xr3:uid="{2A730D77-0E73-4D54-80A0-4D1C54DA179A}" name="Opis" totalsRowDxfId="29"/>
    <tableColumn id="3" xr3:uid="{55D21C7C-6279-4D2D-93FD-FD49CFDDB8EA}" name="Vrsta rashoda/izdatka" dataDxfId="28" totalsRowDxfId="27"/>
    <tableColumn id="1" xr3:uid="{749A727D-B68A-4C1E-B68A-0C7D95EB784D}" name="Način objave isplaćenog iznosa" dataDxfId="26" totalsRowDxfId="25"/>
    <tableColumn id="11" xr3:uid="{00000000-0010-0000-0000-00000B000000}" name="Isplatitelj" totalsRowFunction="count" dataDxfId="24" totalsRowDxfId="2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11"/>
  <sheetViews>
    <sheetView showGridLines="0" tabSelected="1" topLeftCell="A4" zoomScaleNormal="100" workbookViewId="0">
      <selection activeCell="D14" sqref="D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12" ht="57.95" customHeight="1" thickBot="1" x14ac:dyDescent="0.3">
      <c r="A1" s="39" t="s">
        <v>5</v>
      </c>
      <c r="B1" s="39"/>
      <c r="C1" s="39"/>
      <c r="D1" s="39"/>
      <c r="E1" s="39"/>
      <c r="F1" s="39"/>
      <c r="G1" s="39"/>
      <c r="H1" s="39"/>
      <c r="I1" s="3"/>
    </row>
    <row r="2" spans="1:12" ht="37.5" customHeight="1" thickTop="1" thickBot="1" x14ac:dyDescent="0.3">
      <c r="A2" s="40" t="s">
        <v>29</v>
      </c>
      <c r="B2" s="40"/>
      <c r="C2" s="40" t="s">
        <v>18</v>
      </c>
      <c r="D2" s="40"/>
      <c r="E2" s="23"/>
      <c r="F2" s="22" t="s">
        <v>19</v>
      </c>
      <c r="G2" s="23" t="s">
        <v>8</v>
      </c>
      <c r="H2" s="19"/>
      <c r="I2" s="4"/>
    </row>
    <row r="3" spans="1:12" ht="47.25" customHeight="1" thickTop="1" x14ac:dyDescent="0.25">
      <c r="A3" s="41" t="s">
        <v>6</v>
      </c>
      <c r="B3" s="41"/>
      <c r="C3" s="40"/>
      <c r="D3" s="40"/>
      <c r="E3" s="24"/>
      <c r="F3" s="23" t="s">
        <v>20</v>
      </c>
      <c r="G3" s="20" t="s">
        <v>7</v>
      </c>
      <c r="H3" s="21"/>
      <c r="I3" s="4"/>
    </row>
    <row r="4" spans="1:12" ht="44.1" customHeight="1" x14ac:dyDescent="0.25">
      <c r="A4" s="13"/>
      <c r="B4" s="25"/>
      <c r="C4" s="26" t="s">
        <v>31</v>
      </c>
      <c r="D4" s="9"/>
      <c r="E4" s="9"/>
      <c r="F4" s="9"/>
      <c r="G4" s="9"/>
      <c r="H4" s="9"/>
    </row>
    <row r="5" spans="1:12" ht="44.1" customHeight="1" x14ac:dyDescent="0.25">
      <c r="A5" s="33" t="s">
        <v>24</v>
      </c>
      <c r="B5" s="9"/>
      <c r="C5" s="9"/>
      <c r="D5" s="9"/>
      <c r="E5" s="9"/>
      <c r="F5" s="9"/>
      <c r="G5" s="32" t="s">
        <v>25</v>
      </c>
      <c r="H5" s="9"/>
    </row>
    <row r="6" spans="1:12" s="2" customFormat="1" ht="33.950000000000003" customHeight="1" x14ac:dyDescent="0.25">
      <c r="A6" s="6" t="s">
        <v>17</v>
      </c>
      <c r="B6" s="6" t="s">
        <v>13</v>
      </c>
      <c r="C6" s="6" t="s">
        <v>14</v>
      </c>
      <c r="D6" s="6" t="s">
        <v>1</v>
      </c>
      <c r="E6" s="6" t="s">
        <v>0</v>
      </c>
      <c r="F6" s="6" t="s">
        <v>15</v>
      </c>
      <c r="G6" s="27" t="s">
        <v>16</v>
      </c>
      <c r="H6" s="6" t="s">
        <v>9</v>
      </c>
    </row>
    <row r="7" spans="1:12" s="2" customFormat="1" ht="48" customHeight="1" x14ac:dyDescent="0.25">
      <c r="A7" s="7" t="s">
        <v>3</v>
      </c>
      <c r="B7" s="10" t="s">
        <v>23</v>
      </c>
      <c r="C7" s="5"/>
      <c r="D7" s="5"/>
      <c r="E7" s="11" t="s">
        <v>32</v>
      </c>
      <c r="F7" s="28" t="s">
        <v>21</v>
      </c>
      <c r="G7" s="12">
        <v>79335.48</v>
      </c>
      <c r="H7" s="5" t="s">
        <v>10</v>
      </c>
    </row>
    <row r="8" spans="1:12" s="2" customFormat="1" ht="43.5" customHeight="1" x14ac:dyDescent="0.25">
      <c r="A8" s="7" t="s">
        <v>3</v>
      </c>
      <c r="B8" s="10" t="s">
        <v>23</v>
      </c>
      <c r="C8" s="5" t="str" cm="1">
        <f t="array" ref="C8">IFERROR(INDEX(#REF!,SMALL(IF(#REF!=rngInvoice,ROW(#REF!)-ROW(#REF!)), ROW(2:2)), MATCH($C$6,#REF!, 0)),"")</f>
        <v/>
      </c>
      <c r="D8" s="5"/>
      <c r="E8" s="11" t="s">
        <v>33</v>
      </c>
      <c r="F8" s="11" t="s">
        <v>11</v>
      </c>
      <c r="G8" s="12">
        <v>7956.2</v>
      </c>
      <c r="H8" s="5" t="s">
        <v>10</v>
      </c>
    </row>
    <row r="9" spans="1:12" s="34" customFormat="1" ht="43.5" customHeight="1" x14ac:dyDescent="0.25">
      <c r="A9" s="31" t="s">
        <v>3</v>
      </c>
      <c r="B9" s="35" t="s">
        <v>23</v>
      </c>
      <c r="C9" s="30" t="str" cm="1">
        <f t="array" ref="C9">IFERROR(INDEX(#REF!,SMALL(IF(#REF!=rngInvoice,ROW(#REF!)-ROW(#REF!)), ROW(5:5)), MATCH($C$6,#REF!, 0)),"")</f>
        <v/>
      </c>
      <c r="D9" s="30"/>
      <c r="E9" s="36" t="s">
        <v>30</v>
      </c>
      <c r="F9" s="36" t="s">
        <v>27</v>
      </c>
      <c r="G9" s="37">
        <v>3553.36</v>
      </c>
      <c r="H9" s="30" t="s">
        <v>10</v>
      </c>
    </row>
    <row r="10" spans="1:12" s="2" customFormat="1" ht="61.5" customHeight="1" x14ac:dyDescent="0.25">
      <c r="A10" s="38" t="s">
        <v>26</v>
      </c>
      <c r="B10" s="29" t="s">
        <v>22</v>
      </c>
      <c r="C10" s="5" t="s">
        <v>2</v>
      </c>
      <c r="D10" s="5"/>
      <c r="E10" s="11" t="s">
        <v>34</v>
      </c>
      <c r="F10" s="11" t="s">
        <v>12</v>
      </c>
      <c r="G10" s="12">
        <v>14403.15</v>
      </c>
      <c r="H10" s="5" t="s">
        <v>10</v>
      </c>
      <c r="L10" s="2" t="s">
        <v>28</v>
      </c>
    </row>
    <row r="11" spans="1:12" s="18" customFormat="1" ht="33.950000000000003" customHeight="1" x14ac:dyDescent="0.25">
      <c r="A11" s="14" t="s">
        <v>4</v>
      </c>
      <c r="B11" s="15"/>
      <c r="C11" s="16"/>
      <c r="D11" s="16"/>
      <c r="E11" s="16"/>
      <c r="F11" s="16"/>
      <c r="G11" s="17">
        <f>SUM(G7:G10)</f>
        <v>105248.18999999999</v>
      </c>
      <c r="H11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H8 A7:F8 H10 A10:F11">
    <cfRule type="expression" dxfId="22" priority="400">
      <formula>MOD(ROW(),2)=0</formula>
    </cfRule>
  </conditionalFormatting>
  <conditionalFormatting sqref="G7:G8 G10:G11">
    <cfRule type="expression" dxfId="21" priority="366">
      <formula>MOD(ROW(),2)=0</formula>
    </cfRule>
    <cfRule type="expression" dxfId="20" priority="367">
      <formula>MOD(ROW(),2)=1</formula>
    </cfRule>
  </conditionalFormatting>
  <conditionalFormatting sqref="H7 H11">
    <cfRule type="expression" dxfId="19" priority="357">
      <formula>MOD(ROW(),2)=0</formula>
    </cfRule>
  </conditionalFormatting>
  <conditionalFormatting sqref="H9 A9:F9">
    <cfRule type="expression" dxfId="15" priority="120">
      <formula>MOD(ROW(),2)=0</formula>
    </cfRule>
  </conditionalFormatting>
  <conditionalFormatting sqref="G9">
    <cfRule type="expression" dxfId="14" priority="118">
      <formula>MOD(ROW(),2)=0</formula>
    </cfRule>
    <cfRule type="expression" dxfId="13" priority="119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dcterms:created xsi:type="dcterms:W3CDTF">2016-11-01T03:33:07Z</dcterms:created>
  <dcterms:modified xsi:type="dcterms:W3CDTF">2025-06-12T05:28:07Z</dcterms:modified>
</cp:coreProperties>
</file>